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меры проектов\5. Коттеджный поселок\Цена\"/>
    </mc:Choice>
  </mc:AlternateContent>
  <xr:revisionPtr revIDLastSave="0" documentId="13_ncr:1_{C586E7CF-F20F-4F0D-8854-12539C2BBB3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П" sheetId="1" r:id="rId1"/>
    <sheet name="Дом тип 1" sheetId="2" r:id="rId2"/>
    <sheet name="Дом тип 2" sheetId="3" r:id="rId3"/>
    <sheet name="Дом тип 3" sheetId="4" r:id="rId4"/>
    <sheet name="Дом тип 4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72" i="1" s="1"/>
  <c r="J7" i="1" s="1"/>
  <c r="K7" i="1" s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1" i="1"/>
  <c r="E17" i="1"/>
  <c r="E4" i="1"/>
  <c r="E55" i="1" l="1"/>
  <c r="J6" i="1" s="1"/>
  <c r="K6" i="1" s="1"/>
  <c r="E38" i="1"/>
  <c r="J5" i="1" s="1"/>
  <c r="K5" i="1" s="1"/>
  <c r="E10" i="1"/>
  <c r="E7" i="1" l="1"/>
  <c r="E8" i="1"/>
  <c r="E9" i="1"/>
  <c r="E11" i="1"/>
  <c r="E12" i="1"/>
  <c r="E13" i="1"/>
  <c r="E14" i="1"/>
  <c r="E15" i="1"/>
  <c r="E16" i="1"/>
  <c r="E18" i="1"/>
  <c r="E19" i="1"/>
  <c r="E3" i="1"/>
  <c r="E5" i="1" s="1"/>
  <c r="E22" i="1" l="1"/>
  <c r="J4" i="1" s="1"/>
  <c r="K4" i="1" s="1"/>
  <c r="K8" i="1" s="1"/>
</calcChain>
</file>

<file path=xl/sharedStrings.xml><?xml version="1.0" encoding="utf-8"?>
<sst xmlns="http://schemas.openxmlformats.org/spreadsheetml/2006/main" count="90" uniqueCount="41">
  <si>
    <t>№</t>
  </si>
  <si>
    <t>Наименование</t>
  </si>
  <si>
    <t>Сумма, руб</t>
  </si>
  <si>
    <t>Примечание</t>
  </si>
  <si>
    <t>Кол-во</t>
  </si>
  <si>
    <t>Контроллер радиоканальных устройств РР-И-ПРО</t>
  </si>
  <si>
    <t>Извещатель пожарный дымовой радиоканальный Аврора-Д-ПРО</t>
  </si>
  <si>
    <t>Извещатель пожарный ручной радиоканальный ИПР-ПРО</t>
  </si>
  <si>
    <t>Блок питания БП-12/2А</t>
  </si>
  <si>
    <t>Розничная цена, руб.</t>
  </si>
  <si>
    <t>Аккумуляторная батарея АКБ 17Ач</t>
  </si>
  <si>
    <t>Тип дома</t>
  </si>
  <si>
    <t>Количество</t>
  </si>
  <si>
    <t>Тип 1</t>
  </si>
  <si>
    <t>Тип 2</t>
  </si>
  <si>
    <t>Тип 3</t>
  </si>
  <si>
    <t>Тип 4</t>
  </si>
  <si>
    <t>1. Пост охраны</t>
  </si>
  <si>
    <t>Персональный компьютер</t>
  </si>
  <si>
    <t>ПО АРМ "Стрелец-Интеграл" исп. 2</t>
  </si>
  <si>
    <t>Итого по посту охраны</t>
  </si>
  <si>
    <t>2. Дом тип 1</t>
  </si>
  <si>
    <t>Пульт управления Пульт-РР-ПРО</t>
  </si>
  <si>
    <t>Коммуникатор Тандем IP-И исп. 2</t>
  </si>
  <si>
    <t>Сетевой интерфейс Мост IP-И</t>
  </si>
  <si>
    <t>Извещатель пожарный тепловой радиоканальный Аврора-Т-ПРО</t>
  </si>
  <si>
    <t>Извещатель охранный объемный радиоканальный Икар-ПРО</t>
  </si>
  <si>
    <t>Извещатель охранный магнитоконтактный радиоканальный РИГ-ПРО</t>
  </si>
  <si>
    <t>Радиобрелок управления РБУ-ПРО</t>
  </si>
  <si>
    <t>Комплект монтажный (кабель, короб, саморезы и пр.)</t>
  </si>
  <si>
    <t>Итого за Дом тип 1</t>
  </si>
  <si>
    <t>3. Дом тип 2</t>
  </si>
  <si>
    <t>Извещатель пожарный дымовой радиоканальный со звуковым оповещателем Аврора-ДС-ПРО</t>
  </si>
  <si>
    <t>2. Дом тип 3</t>
  </si>
  <si>
    <t>Блок питания БП-12/0,5А (в компл. с АКБ 2,2Ач)</t>
  </si>
  <si>
    <t>Итого за Дом тип 3</t>
  </si>
  <si>
    <t>2. Дом тип 4</t>
  </si>
  <si>
    <t>Стоимость</t>
  </si>
  <si>
    <t>Всего</t>
  </si>
  <si>
    <t>ИТОГО за 20 домов с постом охраны</t>
  </si>
  <si>
    <t>Уточнить у поставщика в регионе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</si>
</sst>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tabSelected="1" workbookViewId="0">
      <selection activeCell="B3" sqref="B3"/>
    </sheetView>
  </sheetViews>
  <sheetFormatPr defaultRowHeight="14.4" x14ac:dyDescent="0.3"/>
  <cols>
    <col min="1" max="1" width="3.109375" bestFit="1" customWidth="1"/>
    <col min="2" max="2" width="67" bestFit="1" customWidth="1"/>
    <col min="3" max="3" width="11.6640625" bestFit="1" customWidth="1"/>
    <col min="4" max="4" width="12.88671875" customWidth="1"/>
    <col min="5" max="5" width="13.33203125" bestFit="1" customWidth="1"/>
    <col min="6" max="6" width="31.21875" bestFit="1" customWidth="1"/>
    <col min="9" max="9" width="11.109375" bestFit="1" customWidth="1"/>
    <col min="10" max="10" width="15.77734375" customWidth="1"/>
    <col min="11" max="11" width="13.33203125" bestFit="1" customWidth="1"/>
  </cols>
  <sheetData>
    <row r="1" spans="1:11" ht="27.6" x14ac:dyDescent="0.3">
      <c r="A1" s="8" t="s">
        <v>0</v>
      </c>
      <c r="B1" s="8" t="s">
        <v>1</v>
      </c>
      <c r="C1" s="8" t="s">
        <v>4</v>
      </c>
      <c r="D1" s="9" t="s">
        <v>9</v>
      </c>
      <c r="E1" s="8" t="s">
        <v>2</v>
      </c>
      <c r="F1" s="8" t="s">
        <v>3</v>
      </c>
    </row>
    <row r="2" spans="1:11" x14ac:dyDescent="0.3">
      <c r="A2" s="17" t="s">
        <v>17</v>
      </c>
      <c r="B2" s="17"/>
      <c r="C2" s="17"/>
      <c r="D2" s="17"/>
      <c r="E2" s="17"/>
      <c r="F2" s="17"/>
    </row>
    <row r="3" spans="1:11" x14ac:dyDescent="0.3">
      <c r="A3" s="5">
        <v>1</v>
      </c>
      <c r="B3" s="3" t="s">
        <v>18</v>
      </c>
      <c r="C3" s="5">
        <v>1</v>
      </c>
      <c r="D3" s="6">
        <v>50000</v>
      </c>
      <c r="E3" s="6">
        <f>C3*D3</f>
        <v>50000</v>
      </c>
      <c r="F3" s="2"/>
      <c r="H3" s="10" t="s">
        <v>11</v>
      </c>
      <c r="I3" s="10" t="s">
        <v>12</v>
      </c>
      <c r="J3" s="10" t="s">
        <v>37</v>
      </c>
      <c r="K3" s="10" t="s">
        <v>38</v>
      </c>
    </row>
    <row r="4" spans="1:11" x14ac:dyDescent="0.3">
      <c r="A4" s="5">
        <v>2</v>
      </c>
      <c r="B4" s="3" t="s">
        <v>19</v>
      </c>
      <c r="C4" s="5">
        <v>1</v>
      </c>
      <c r="D4" s="6">
        <v>50847.6</v>
      </c>
      <c r="E4" s="6">
        <f>C4*D4</f>
        <v>50847.6</v>
      </c>
      <c r="F4" s="2"/>
      <c r="H4" s="10" t="s">
        <v>13</v>
      </c>
      <c r="I4" s="10">
        <v>5</v>
      </c>
      <c r="J4" s="13">
        <f>E22</f>
        <v>157879.6</v>
      </c>
      <c r="K4" s="13">
        <f>J4*I4</f>
        <v>789398</v>
      </c>
    </row>
    <row r="5" spans="1:11" x14ac:dyDescent="0.3">
      <c r="A5" s="18" t="s">
        <v>20</v>
      </c>
      <c r="B5" s="19"/>
      <c r="C5" s="19"/>
      <c r="D5" s="20"/>
      <c r="E5" s="14">
        <f>SUM(E3:E4)</f>
        <v>100847.6</v>
      </c>
      <c r="F5" s="2"/>
      <c r="H5" s="10" t="s">
        <v>14</v>
      </c>
      <c r="I5" s="10">
        <v>5</v>
      </c>
      <c r="J5" s="13">
        <f>E38</f>
        <v>134684.79999999999</v>
      </c>
      <c r="K5" s="13">
        <f t="shared" ref="K5:K7" si="0">J5*I5</f>
        <v>673424</v>
      </c>
    </row>
    <row r="6" spans="1:11" x14ac:dyDescent="0.3">
      <c r="A6" s="21" t="s">
        <v>21</v>
      </c>
      <c r="B6" s="22"/>
      <c r="C6" s="22"/>
      <c r="D6" s="22"/>
      <c r="E6" s="22"/>
      <c r="F6" s="23"/>
      <c r="H6" s="10" t="s">
        <v>15</v>
      </c>
      <c r="I6" s="10">
        <v>5</v>
      </c>
      <c r="J6" s="13">
        <f>E55</f>
        <v>160571.20000000001</v>
      </c>
      <c r="K6" s="13">
        <f t="shared" si="0"/>
        <v>802856</v>
      </c>
    </row>
    <row r="7" spans="1:11" x14ac:dyDescent="0.3">
      <c r="A7" s="5">
        <v>1</v>
      </c>
      <c r="B7" s="3" t="s">
        <v>5</v>
      </c>
      <c r="C7" s="5">
        <v>1</v>
      </c>
      <c r="D7" s="6">
        <v>15654</v>
      </c>
      <c r="E7" s="6">
        <f t="shared" ref="E7:E21" si="1">C7*D7</f>
        <v>15654</v>
      </c>
      <c r="F7" s="2"/>
      <c r="H7" s="10" t="s">
        <v>16</v>
      </c>
      <c r="I7" s="10">
        <v>5</v>
      </c>
      <c r="J7" s="13">
        <f>E72</f>
        <v>180944.80000000002</v>
      </c>
      <c r="K7" s="13">
        <f t="shared" si="0"/>
        <v>904724.00000000012</v>
      </c>
    </row>
    <row r="8" spans="1:11" x14ac:dyDescent="0.3">
      <c r="A8" s="5">
        <v>2</v>
      </c>
      <c r="B8" s="3" t="s">
        <v>22</v>
      </c>
      <c r="C8" s="5">
        <v>1</v>
      </c>
      <c r="D8" s="6">
        <v>8361.6</v>
      </c>
      <c r="E8" s="6">
        <f t="shared" si="1"/>
        <v>8361.6</v>
      </c>
      <c r="F8" s="2"/>
      <c r="H8" s="24" t="s">
        <v>39</v>
      </c>
      <c r="I8" s="24"/>
      <c r="J8" s="24"/>
      <c r="K8" s="13">
        <f>SUM(K4:K7)+E5</f>
        <v>3271249.6</v>
      </c>
    </row>
    <row r="9" spans="1:11" x14ac:dyDescent="0.3">
      <c r="A9" s="5">
        <v>3</v>
      </c>
      <c r="B9" s="4" t="s">
        <v>23</v>
      </c>
      <c r="C9" s="5">
        <v>1</v>
      </c>
      <c r="D9" s="6">
        <v>15345.6</v>
      </c>
      <c r="E9" s="6">
        <f t="shared" si="1"/>
        <v>15345.6</v>
      </c>
      <c r="F9" s="2"/>
    </row>
    <row r="10" spans="1:11" x14ac:dyDescent="0.3">
      <c r="A10" s="5">
        <v>4</v>
      </c>
      <c r="B10" s="4" t="s">
        <v>24</v>
      </c>
      <c r="C10" s="5">
        <v>1</v>
      </c>
      <c r="D10" s="6">
        <v>32200</v>
      </c>
      <c r="E10" s="6">
        <f t="shared" si="1"/>
        <v>32200</v>
      </c>
      <c r="F10" s="2"/>
    </row>
    <row r="11" spans="1:11" x14ac:dyDescent="0.3">
      <c r="A11" s="5">
        <v>5</v>
      </c>
      <c r="B11" s="3" t="s">
        <v>6</v>
      </c>
      <c r="C11" s="5">
        <v>8</v>
      </c>
      <c r="D11" s="6">
        <v>2121.6</v>
      </c>
      <c r="E11" s="6">
        <f t="shared" si="1"/>
        <v>16972.8</v>
      </c>
      <c r="F11" s="2"/>
    </row>
    <row r="12" spans="1:11" x14ac:dyDescent="0.3">
      <c r="A12" s="5">
        <v>6</v>
      </c>
      <c r="B12" s="3" t="s">
        <v>25</v>
      </c>
      <c r="C12" s="5">
        <v>1</v>
      </c>
      <c r="D12" s="6">
        <v>2196</v>
      </c>
      <c r="E12" s="6">
        <f t="shared" si="1"/>
        <v>2196</v>
      </c>
      <c r="F12" s="2"/>
    </row>
    <row r="13" spans="1:11" ht="27.6" x14ac:dyDescent="0.3">
      <c r="A13" s="5">
        <v>7</v>
      </c>
      <c r="B13" s="11" t="s">
        <v>32</v>
      </c>
      <c r="C13" s="5">
        <v>2</v>
      </c>
      <c r="D13" s="6">
        <v>3760.8</v>
      </c>
      <c r="E13" s="6">
        <f t="shared" si="1"/>
        <v>7521.6</v>
      </c>
      <c r="F13" s="2"/>
    </row>
    <row r="14" spans="1:11" x14ac:dyDescent="0.3">
      <c r="A14" s="5">
        <v>8</v>
      </c>
      <c r="B14" s="3" t="s">
        <v>7</v>
      </c>
      <c r="C14" s="5">
        <v>1</v>
      </c>
      <c r="D14" s="6">
        <v>3210</v>
      </c>
      <c r="E14" s="6">
        <f t="shared" si="1"/>
        <v>3210</v>
      </c>
      <c r="F14" s="2"/>
    </row>
    <row r="15" spans="1:11" x14ac:dyDescent="0.3">
      <c r="A15" s="5">
        <v>9</v>
      </c>
      <c r="B15" s="3" t="s">
        <v>27</v>
      </c>
      <c r="C15" s="5">
        <v>3</v>
      </c>
      <c r="D15" s="6">
        <v>2343.6</v>
      </c>
      <c r="E15" s="6">
        <f t="shared" si="1"/>
        <v>7030.7999999999993</v>
      </c>
      <c r="F15" s="2"/>
    </row>
    <row r="16" spans="1:11" x14ac:dyDescent="0.3">
      <c r="A16" s="5">
        <v>10</v>
      </c>
      <c r="B16" s="3" t="s">
        <v>26</v>
      </c>
      <c r="C16" s="5">
        <v>12</v>
      </c>
      <c r="D16" s="6">
        <v>2860.8</v>
      </c>
      <c r="E16" s="6">
        <f t="shared" si="1"/>
        <v>34329.600000000006</v>
      </c>
      <c r="F16" s="2"/>
    </row>
    <row r="17" spans="1:6" x14ac:dyDescent="0.3">
      <c r="A17" s="5">
        <v>11</v>
      </c>
      <c r="B17" s="3" t="s">
        <v>28</v>
      </c>
      <c r="C17" s="5">
        <v>2</v>
      </c>
      <c r="D17" s="12">
        <v>1814.4</v>
      </c>
      <c r="E17" s="12">
        <f t="shared" si="1"/>
        <v>3628.8</v>
      </c>
      <c r="F17" s="2"/>
    </row>
    <row r="18" spans="1:6" ht="14.4" customHeight="1" x14ac:dyDescent="0.3">
      <c r="A18" s="5">
        <v>12</v>
      </c>
      <c r="B18" s="3" t="s">
        <v>8</v>
      </c>
      <c r="C18" s="5">
        <v>1</v>
      </c>
      <c r="D18" s="6">
        <v>5065.2</v>
      </c>
      <c r="E18" s="6">
        <f t="shared" si="1"/>
        <v>5065.2</v>
      </c>
      <c r="F18" s="2"/>
    </row>
    <row r="19" spans="1:6" x14ac:dyDescent="0.3">
      <c r="A19" s="5">
        <v>13</v>
      </c>
      <c r="B19" s="3" t="s">
        <v>34</v>
      </c>
      <c r="C19" s="5">
        <v>1</v>
      </c>
      <c r="D19" s="6">
        <v>3363.6</v>
      </c>
      <c r="E19" s="6">
        <f t="shared" si="1"/>
        <v>3363.6</v>
      </c>
      <c r="F19" s="2"/>
    </row>
    <row r="20" spans="1:6" x14ac:dyDescent="0.3">
      <c r="A20" s="5">
        <v>14</v>
      </c>
      <c r="B20" s="3" t="s">
        <v>10</v>
      </c>
      <c r="C20" s="5">
        <v>1</v>
      </c>
      <c r="D20" s="15"/>
      <c r="E20" s="15"/>
      <c r="F20" s="2" t="s">
        <v>40</v>
      </c>
    </row>
    <row r="21" spans="1:6" x14ac:dyDescent="0.3">
      <c r="A21" s="5">
        <v>15</v>
      </c>
      <c r="B21" s="3" t="s">
        <v>29</v>
      </c>
      <c r="C21" s="5">
        <v>1</v>
      </c>
      <c r="D21" s="6">
        <v>3000</v>
      </c>
      <c r="E21" s="6">
        <f t="shared" si="1"/>
        <v>3000</v>
      </c>
      <c r="F21" s="2"/>
    </row>
    <row r="22" spans="1:6" x14ac:dyDescent="0.3">
      <c r="A22" s="16" t="s">
        <v>30</v>
      </c>
      <c r="B22" s="16"/>
      <c r="C22" s="16"/>
      <c r="D22" s="16"/>
      <c r="E22" s="7">
        <f>SUM(E7:E21)</f>
        <v>157879.6</v>
      </c>
      <c r="F22" s="1"/>
    </row>
    <row r="23" spans="1:6" x14ac:dyDescent="0.3">
      <c r="A23" s="17" t="s">
        <v>31</v>
      </c>
      <c r="B23" s="17"/>
      <c r="C23" s="17"/>
      <c r="D23" s="17"/>
      <c r="E23" s="17"/>
      <c r="F23" s="17"/>
    </row>
    <row r="24" spans="1:6" x14ac:dyDescent="0.3">
      <c r="A24" s="5">
        <v>1</v>
      </c>
      <c r="B24" s="3" t="s">
        <v>5</v>
      </c>
      <c r="C24" s="5">
        <v>1</v>
      </c>
      <c r="D24" s="6">
        <v>15654</v>
      </c>
      <c r="E24" s="6">
        <f t="shared" ref="E24:E37" si="2">C24*D24</f>
        <v>15654</v>
      </c>
      <c r="F24" s="2"/>
    </row>
    <row r="25" spans="1:6" x14ac:dyDescent="0.3">
      <c r="A25" s="5">
        <v>2</v>
      </c>
      <c r="B25" s="3" t="s">
        <v>22</v>
      </c>
      <c r="C25" s="5">
        <v>1</v>
      </c>
      <c r="D25" s="6">
        <v>8361.6</v>
      </c>
      <c r="E25" s="6">
        <f t="shared" si="2"/>
        <v>8361.6</v>
      </c>
      <c r="F25" s="2"/>
    </row>
    <row r="26" spans="1:6" x14ac:dyDescent="0.3">
      <c r="A26" s="5">
        <v>3</v>
      </c>
      <c r="B26" s="4" t="s">
        <v>23</v>
      </c>
      <c r="C26" s="5">
        <v>1</v>
      </c>
      <c r="D26" s="6">
        <v>15345.6</v>
      </c>
      <c r="E26" s="6">
        <f t="shared" si="2"/>
        <v>15345.6</v>
      </c>
      <c r="F26" s="2"/>
    </row>
    <row r="27" spans="1:6" x14ac:dyDescent="0.3">
      <c r="A27" s="5">
        <v>4</v>
      </c>
      <c r="B27" s="4" t="s">
        <v>24</v>
      </c>
      <c r="C27" s="5">
        <v>1</v>
      </c>
      <c r="D27" s="6">
        <v>32200</v>
      </c>
      <c r="E27" s="6">
        <f t="shared" si="2"/>
        <v>32200</v>
      </c>
      <c r="F27" s="2"/>
    </row>
    <row r="28" spans="1:6" x14ac:dyDescent="0.3">
      <c r="A28" s="5">
        <v>5</v>
      </c>
      <c r="B28" s="3" t="s">
        <v>6</v>
      </c>
      <c r="C28" s="5">
        <v>6</v>
      </c>
      <c r="D28" s="6">
        <v>2121.6</v>
      </c>
      <c r="E28" s="6">
        <f t="shared" si="2"/>
        <v>12729.599999999999</v>
      </c>
      <c r="F28" s="2"/>
    </row>
    <row r="29" spans="1:6" ht="27.6" x14ac:dyDescent="0.3">
      <c r="A29" s="5">
        <v>6</v>
      </c>
      <c r="B29" s="11" t="s">
        <v>32</v>
      </c>
      <c r="C29" s="5">
        <v>1</v>
      </c>
      <c r="D29" s="6">
        <v>3760.8</v>
      </c>
      <c r="E29" s="6">
        <f t="shared" si="2"/>
        <v>3760.8</v>
      </c>
      <c r="F29" s="2"/>
    </row>
    <row r="30" spans="1:6" x14ac:dyDescent="0.3">
      <c r="A30" s="5">
        <v>7</v>
      </c>
      <c r="B30" s="3" t="s">
        <v>7</v>
      </c>
      <c r="C30" s="5">
        <v>1</v>
      </c>
      <c r="D30" s="6">
        <v>3210</v>
      </c>
      <c r="E30" s="6">
        <f t="shared" si="2"/>
        <v>3210</v>
      </c>
      <c r="F30" s="2"/>
    </row>
    <row r="31" spans="1:6" x14ac:dyDescent="0.3">
      <c r="A31" s="5">
        <v>8</v>
      </c>
      <c r="B31" s="3" t="s">
        <v>27</v>
      </c>
      <c r="C31" s="5">
        <v>6</v>
      </c>
      <c r="D31" s="6">
        <v>2343.6</v>
      </c>
      <c r="E31" s="6">
        <f t="shared" si="2"/>
        <v>14061.599999999999</v>
      </c>
      <c r="F31" s="2"/>
    </row>
    <row r="32" spans="1:6" x14ac:dyDescent="0.3">
      <c r="A32" s="5">
        <v>9</v>
      </c>
      <c r="B32" s="3" t="s">
        <v>26</v>
      </c>
      <c r="C32" s="5">
        <v>5</v>
      </c>
      <c r="D32" s="6">
        <v>2860.8</v>
      </c>
      <c r="E32" s="6">
        <f t="shared" si="2"/>
        <v>14304</v>
      </c>
      <c r="F32" s="2"/>
    </row>
    <row r="33" spans="1:6" x14ac:dyDescent="0.3">
      <c r="A33" s="5">
        <v>10</v>
      </c>
      <c r="B33" s="3" t="s">
        <v>28</v>
      </c>
      <c r="C33" s="5">
        <v>2</v>
      </c>
      <c r="D33" s="12">
        <v>1814.4</v>
      </c>
      <c r="E33" s="12">
        <f t="shared" si="2"/>
        <v>3628.8</v>
      </c>
      <c r="F33" s="2"/>
    </row>
    <row r="34" spans="1:6" x14ac:dyDescent="0.3">
      <c r="A34" s="5">
        <v>11</v>
      </c>
      <c r="B34" s="3" t="s">
        <v>8</v>
      </c>
      <c r="C34" s="5">
        <v>1</v>
      </c>
      <c r="D34" s="6">
        <v>5065.2</v>
      </c>
      <c r="E34" s="6">
        <f t="shared" si="2"/>
        <v>5065.2</v>
      </c>
      <c r="F34" s="2"/>
    </row>
    <row r="35" spans="1:6" x14ac:dyDescent="0.3">
      <c r="A35" s="5">
        <v>12</v>
      </c>
      <c r="B35" s="3" t="s">
        <v>34</v>
      </c>
      <c r="C35" s="5">
        <v>1</v>
      </c>
      <c r="D35" s="6">
        <v>3363.6</v>
      </c>
      <c r="E35" s="6">
        <f t="shared" si="2"/>
        <v>3363.6</v>
      </c>
      <c r="F35" s="2"/>
    </row>
    <row r="36" spans="1:6" x14ac:dyDescent="0.3">
      <c r="A36" s="5">
        <v>13</v>
      </c>
      <c r="B36" s="3" t="s">
        <v>10</v>
      </c>
      <c r="C36" s="5">
        <v>1</v>
      </c>
      <c r="D36" s="15"/>
      <c r="E36" s="15"/>
      <c r="F36" s="2" t="s">
        <v>40</v>
      </c>
    </row>
    <row r="37" spans="1:6" x14ac:dyDescent="0.3">
      <c r="A37" s="5">
        <v>14</v>
      </c>
      <c r="B37" s="3" t="s">
        <v>29</v>
      </c>
      <c r="C37" s="5">
        <v>1</v>
      </c>
      <c r="D37" s="6">
        <v>3000</v>
      </c>
      <c r="E37" s="6">
        <f t="shared" si="2"/>
        <v>3000</v>
      </c>
      <c r="F37" s="2"/>
    </row>
    <row r="38" spans="1:6" x14ac:dyDescent="0.3">
      <c r="A38" s="16" t="s">
        <v>30</v>
      </c>
      <c r="B38" s="16"/>
      <c r="C38" s="16"/>
      <c r="D38" s="16"/>
      <c r="E38" s="7">
        <f>SUM(E24:E37)</f>
        <v>134684.79999999999</v>
      </c>
      <c r="F38" s="1"/>
    </row>
    <row r="39" spans="1:6" x14ac:dyDescent="0.3">
      <c r="A39" s="21" t="s">
        <v>33</v>
      </c>
      <c r="B39" s="22"/>
      <c r="C39" s="22"/>
      <c r="D39" s="22"/>
      <c r="E39" s="22"/>
      <c r="F39" s="23"/>
    </row>
    <row r="40" spans="1:6" x14ac:dyDescent="0.3">
      <c r="A40" s="5">
        <v>1</v>
      </c>
      <c r="B40" s="3" t="s">
        <v>5</v>
      </c>
      <c r="C40" s="5">
        <v>1</v>
      </c>
      <c r="D40" s="6">
        <v>15654</v>
      </c>
      <c r="E40" s="6">
        <f t="shared" ref="E40:E54" si="3">C40*D40</f>
        <v>15654</v>
      </c>
      <c r="F40" s="2"/>
    </row>
    <row r="41" spans="1:6" x14ac:dyDescent="0.3">
      <c r="A41" s="5">
        <v>2</v>
      </c>
      <c r="B41" s="3" t="s">
        <v>22</v>
      </c>
      <c r="C41" s="5">
        <v>1</v>
      </c>
      <c r="D41" s="6">
        <v>8361.6</v>
      </c>
      <c r="E41" s="6">
        <f t="shared" si="3"/>
        <v>8361.6</v>
      </c>
      <c r="F41" s="2"/>
    </row>
    <row r="42" spans="1:6" x14ac:dyDescent="0.3">
      <c r="A42" s="5">
        <v>3</v>
      </c>
      <c r="B42" s="4" t="s">
        <v>23</v>
      </c>
      <c r="C42" s="5">
        <v>1</v>
      </c>
      <c r="D42" s="6">
        <v>15345.6</v>
      </c>
      <c r="E42" s="6">
        <f t="shared" si="3"/>
        <v>15345.6</v>
      </c>
      <c r="F42" s="2"/>
    </row>
    <row r="43" spans="1:6" x14ac:dyDescent="0.3">
      <c r="A43" s="5">
        <v>4</v>
      </c>
      <c r="B43" s="4" t="s">
        <v>24</v>
      </c>
      <c r="C43" s="5">
        <v>1</v>
      </c>
      <c r="D43" s="6">
        <v>32200</v>
      </c>
      <c r="E43" s="6">
        <f t="shared" si="3"/>
        <v>32200</v>
      </c>
      <c r="F43" s="2"/>
    </row>
    <row r="44" spans="1:6" x14ac:dyDescent="0.3">
      <c r="A44" s="5">
        <v>5</v>
      </c>
      <c r="B44" s="3" t="s">
        <v>6</v>
      </c>
      <c r="C44" s="5">
        <v>10</v>
      </c>
      <c r="D44" s="6">
        <v>2121.6</v>
      </c>
      <c r="E44" s="6">
        <f t="shared" si="3"/>
        <v>21216</v>
      </c>
      <c r="F44" s="2"/>
    </row>
    <row r="45" spans="1:6" x14ac:dyDescent="0.3">
      <c r="A45" s="5">
        <v>6</v>
      </c>
      <c r="B45" s="3" t="s">
        <v>25</v>
      </c>
      <c r="C45" s="5">
        <v>1</v>
      </c>
      <c r="D45" s="6">
        <v>2196</v>
      </c>
      <c r="E45" s="6">
        <f t="shared" si="3"/>
        <v>2196</v>
      </c>
      <c r="F45" s="2"/>
    </row>
    <row r="46" spans="1:6" ht="27.6" x14ac:dyDescent="0.3">
      <c r="A46" s="5">
        <v>7</v>
      </c>
      <c r="B46" s="11" t="s">
        <v>32</v>
      </c>
      <c r="C46" s="5">
        <v>2</v>
      </c>
      <c r="D46" s="6">
        <v>3760.8</v>
      </c>
      <c r="E46" s="6">
        <f t="shared" si="3"/>
        <v>7521.6</v>
      </c>
      <c r="F46" s="2"/>
    </row>
    <row r="47" spans="1:6" x14ac:dyDescent="0.3">
      <c r="A47" s="5">
        <v>8</v>
      </c>
      <c r="B47" s="3" t="s">
        <v>7</v>
      </c>
      <c r="C47" s="5">
        <v>1</v>
      </c>
      <c r="D47" s="6">
        <v>3210</v>
      </c>
      <c r="E47" s="6">
        <f t="shared" si="3"/>
        <v>3210</v>
      </c>
      <c r="F47" s="2"/>
    </row>
    <row r="48" spans="1:6" x14ac:dyDescent="0.3">
      <c r="A48" s="5">
        <v>9</v>
      </c>
      <c r="B48" s="3" t="s">
        <v>27</v>
      </c>
      <c r="C48" s="5">
        <v>6</v>
      </c>
      <c r="D48" s="6">
        <v>2343.6</v>
      </c>
      <c r="E48" s="6">
        <f t="shared" si="3"/>
        <v>14061.599999999999</v>
      </c>
      <c r="F48" s="2"/>
    </row>
    <row r="49" spans="1:6" x14ac:dyDescent="0.3">
      <c r="A49" s="5">
        <v>10</v>
      </c>
      <c r="B49" s="3" t="s">
        <v>26</v>
      </c>
      <c r="C49" s="5">
        <v>9</v>
      </c>
      <c r="D49" s="6">
        <v>2860.8</v>
      </c>
      <c r="E49" s="6">
        <f t="shared" si="3"/>
        <v>25747.200000000001</v>
      </c>
      <c r="F49" s="2"/>
    </row>
    <row r="50" spans="1:6" x14ac:dyDescent="0.3">
      <c r="A50" s="5">
        <v>11</v>
      </c>
      <c r="B50" s="3" t="s">
        <v>28</v>
      </c>
      <c r="C50" s="5">
        <v>2</v>
      </c>
      <c r="D50" s="12">
        <v>1814.4</v>
      </c>
      <c r="E50" s="12">
        <f t="shared" si="3"/>
        <v>3628.8</v>
      </c>
      <c r="F50" s="2"/>
    </row>
    <row r="51" spans="1:6" x14ac:dyDescent="0.3">
      <c r="A51" s="5">
        <v>12</v>
      </c>
      <c r="B51" s="3" t="s">
        <v>8</v>
      </c>
      <c r="C51" s="5">
        <v>1</v>
      </c>
      <c r="D51" s="6">
        <v>5065.2</v>
      </c>
      <c r="E51" s="6">
        <f t="shared" si="3"/>
        <v>5065.2</v>
      </c>
      <c r="F51" s="2"/>
    </row>
    <row r="52" spans="1:6" x14ac:dyDescent="0.3">
      <c r="A52" s="5">
        <v>13</v>
      </c>
      <c r="B52" s="3" t="s">
        <v>34</v>
      </c>
      <c r="C52" s="5">
        <v>1</v>
      </c>
      <c r="D52" s="6">
        <v>3363.6</v>
      </c>
      <c r="E52" s="6">
        <f t="shared" si="3"/>
        <v>3363.6</v>
      </c>
      <c r="F52" s="2"/>
    </row>
    <row r="53" spans="1:6" x14ac:dyDescent="0.3">
      <c r="A53" s="5">
        <v>14</v>
      </c>
      <c r="B53" s="3" t="s">
        <v>10</v>
      </c>
      <c r="C53" s="5">
        <v>1</v>
      </c>
      <c r="D53" s="15"/>
      <c r="E53" s="15"/>
      <c r="F53" s="2" t="s">
        <v>40</v>
      </c>
    </row>
    <row r="54" spans="1:6" x14ac:dyDescent="0.3">
      <c r="A54" s="5">
        <v>15</v>
      </c>
      <c r="B54" s="3" t="s">
        <v>29</v>
      </c>
      <c r="C54" s="5">
        <v>1</v>
      </c>
      <c r="D54" s="6">
        <v>3000</v>
      </c>
      <c r="E54" s="6">
        <f t="shared" si="3"/>
        <v>3000</v>
      </c>
      <c r="F54" s="2"/>
    </row>
    <row r="55" spans="1:6" x14ac:dyDescent="0.3">
      <c r="A55" s="16" t="s">
        <v>35</v>
      </c>
      <c r="B55" s="16"/>
      <c r="C55" s="16"/>
      <c r="D55" s="16"/>
      <c r="E55" s="7">
        <f>SUM(E40:E54)</f>
        <v>160571.20000000001</v>
      </c>
      <c r="F55" s="1"/>
    </row>
    <row r="56" spans="1:6" x14ac:dyDescent="0.3">
      <c r="A56" s="21" t="s">
        <v>36</v>
      </c>
      <c r="B56" s="22"/>
      <c r="C56" s="22"/>
      <c r="D56" s="22"/>
      <c r="E56" s="22"/>
      <c r="F56" s="23"/>
    </row>
    <row r="57" spans="1:6" x14ac:dyDescent="0.3">
      <c r="A57" s="5">
        <v>1</v>
      </c>
      <c r="B57" s="3" t="s">
        <v>5</v>
      </c>
      <c r="C57" s="5">
        <v>1</v>
      </c>
      <c r="D57" s="6">
        <v>15654</v>
      </c>
      <c r="E57" s="6">
        <f t="shared" ref="E57:E71" si="4">C57*D57</f>
        <v>15654</v>
      </c>
      <c r="F57" s="2"/>
    </row>
    <row r="58" spans="1:6" x14ac:dyDescent="0.3">
      <c r="A58" s="5">
        <v>2</v>
      </c>
      <c r="B58" s="3" t="s">
        <v>22</v>
      </c>
      <c r="C58" s="5">
        <v>1</v>
      </c>
      <c r="D58" s="6">
        <v>8361.6</v>
      </c>
      <c r="E58" s="6">
        <f t="shared" si="4"/>
        <v>8361.6</v>
      </c>
      <c r="F58" s="2"/>
    </row>
    <row r="59" spans="1:6" x14ac:dyDescent="0.3">
      <c r="A59" s="5">
        <v>3</v>
      </c>
      <c r="B59" s="4" t="s">
        <v>23</v>
      </c>
      <c r="C59" s="5">
        <v>1</v>
      </c>
      <c r="D59" s="6">
        <v>15345.6</v>
      </c>
      <c r="E59" s="6">
        <f t="shared" si="4"/>
        <v>15345.6</v>
      </c>
      <c r="F59" s="2"/>
    </row>
    <row r="60" spans="1:6" x14ac:dyDescent="0.3">
      <c r="A60" s="5">
        <v>4</v>
      </c>
      <c r="B60" s="4" t="s">
        <v>24</v>
      </c>
      <c r="C60" s="5">
        <v>1</v>
      </c>
      <c r="D60" s="6">
        <v>32200</v>
      </c>
      <c r="E60" s="6">
        <f t="shared" si="4"/>
        <v>32200</v>
      </c>
      <c r="F60" s="2"/>
    </row>
    <row r="61" spans="1:6" x14ac:dyDescent="0.3">
      <c r="A61" s="5">
        <v>5</v>
      </c>
      <c r="B61" s="3" t="s">
        <v>6</v>
      </c>
      <c r="C61" s="5">
        <v>12</v>
      </c>
      <c r="D61" s="6">
        <v>2121.6</v>
      </c>
      <c r="E61" s="6">
        <f t="shared" si="4"/>
        <v>25459.199999999997</v>
      </c>
      <c r="F61" s="2"/>
    </row>
    <row r="62" spans="1:6" x14ac:dyDescent="0.3">
      <c r="A62" s="5">
        <v>6</v>
      </c>
      <c r="B62" s="3" t="s">
        <v>25</v>
      </c>
      <c r="C62" s="5">
        <v>1</v>
      </c>
      <c r="D62" s="6">
        <v>2196</v>
      </c>
      <c r="E62" s="6">
        <f t="shared" si="4"/>
        <v>2196</v>
      </c>
      <c r="F62" s="2"/>
    </row>
    <row r="63" spans="1:6" ht="27.6" x14ac:dyDescent="0.3">
      <c r="A63" s="5">
        <v>7</v>
      </c>
      <c r="B63" s="11" t="s">
        <v>32</v>
      </c>
      <c r="C63" s="5">
        <v>2</v>
      </c>
      <c r="D63" s="6">
        <v>3760.8</v>
      </c>
      <c r="E63" s="6">
        <f t="shared" si="4"/>
        <v>7521.6</v>
      </c>
      <c r="F63" s="2"/>
    </row>
    <row r="64" spans="1:6" x14ac:dyDescent="0.3">
      <c r="A64" s="5">
        <v>8</v>
      </c>
      <c r="B64" s="3" t="s">
        <v>7</v>
      </c>
      <c r="C64" s="5">
        <v>1</v>
      </c>
      <c r="D64" s="6">
        <v>3210</v>
      </c>
      <c r="E64" s="6">
        <f t="shared" si="4"/>
        <v>3210</v>
      </c>
      <c r="F64" s="2"/>
    </row>
    <row r="65" spans="1:6" x14ac:dyDescent="0.3">
      <c r="A65" s="5">
        <v>9</v>
      </c>
      <c r="B65" s="3" t="s">
        <v>27</v>
      </c>
      <c r="C65" s="5">
        <v>8</v>
      </c>
      <c r="D65" s="6">
        <v>2343.6</v>
      </c>
      <c r="E65" s="6">
        <f t="shared" si="4"/>
        <v>18748.8</v>
      </c>
      <c r="F65" s="2"/>
    </row>
    <row r="66" spans="1:6" x14ac:dyDescent="0.3">
      <c r="A66" s="5">
        <v>10</v>
      </c>
      <c r="B66" s="3" t="s">
        <v>26</v>
      </c>
      <c r="C66" s="5">
        <v>13</v>
      </c>
      <c r="D66" s="6">
        <v>2860.8</v>
      </c>
      <c r="E66" s="6">
        <f t="shared" si="4"/>
        <v>37190.400000000001</v>
      </c>
      <c r="F66" s="2"/>
    </row>
    <row r="67" spans="1:6" x14ac:dyDescent="0.3">
      <c r="A67" s="5">
        <v>11</v>
      </c>
      <c r="B67" s="3" t="s">
        <v>28</v>
      </c>
      <c r="C67" s="5">
        <v>2</v>
      </c>
      <c r="D67" s="12">
        <v>1814.4</v>
      </c>
      <c r="E67" s="12">
        <f t="shared" si="4"/>
        <v>3628.8</v>
      </c>
      <c r="F67" s="2"/>
    </row>
    <row r="68" spans="1:6" x14ac:dyDescent="0.3">
      <c r="A68" s="5">
        <v>12</v>
      </c>
      <c r="B68" s="3" t="s">
        <v>8</v>
      </c>
      <c r="C68" s="5">
        <v>1</v>
      </c>
      <c r="D68" s="6">
        <v>5065.2</v>
      </c>
      <c r="E68" s="6">
        <f t="shared" si="4"/>
        <v>5065.2</v>
      </c>
      <c r="F68" s="2"/>
    </row>
    <row r="69" spans="1:6" x14ac:dyDescent="0.3">
      <c r="A69" s="5">
        <v>13</v>
      </c>
      <c r="B69" s="3" t="s">
        <v>34</v>
      </c>
      <c r="C69" s="5">
        <v>1</v>
      </c>
      <c r="D69" s="6">
        <v>3363.6</v>
      </c>
      <c r="E69" s="6">
        <f t="shared" si="4"/>
        <v>3363.6</v>
      </c>
      <c r="F69" s="2"/>
    </row>
    <row r="70" spans="1:6" x14ac:dyDescent="0.3">
      <c r="A70" s="5">
        <v>14</v>
      </c>
      <c r="B70" s="3" t="s">
        <v>10</v>
      </c>
      <c r="C70" s="5">
        <v>1</v>
      </c>
      <c r="D70" s="15"/>
      <c r="E70" s="15"/>
      <c r="F70" s="2" t="s">
        <v>40</v>
      </c>
    </row>
    <row r="71" spans="1:6" x14ac:dyDescent="0.3">
      <c r="A71" s="5">
        <v>15</v>
      </c>
      <c r="B71" s="3" t="s">
        <v>29</v>
      </c>
      <c r="C71" s="5">
        <v>1</v>
      </c>
      <c r="D71" s="6">
        <v>3000</v>
      </c>
      <c r="E71" s="6">
        <f t="shared" si="4"/>
        <v>3000</v>
      </c>
      <c r="F71" s="2"/>
    </row>
    <row r="72" spans="1:6" x14ac:dyDescent="0.3">
      <c r="A72" s="16" t="s">
        <v>35</v>
      </c>
      <c r="B72" s="16"/>
      <c r="C72" s="16"/>
      <c r="D72" s="16"/>
      <c r="E72" s="7">
        <f>SUM(E57:E71)</f>
        <v>180944.80000000002</v>
      </c>
      <c r="F72" s="1"/>
    </row>
  </sheetData>
  <mergeCells count="11">
    <mergeCell ref="H8:J8"/>
    <mergeCell ref="A38:D38"/>
    <mergeCell ref="A39:F39"/>
    <mergeCell ref="A55:D55"/>
    <mergeCell ref="A56:F56"/>
    <mergeCell ref="A72:D72"/>
    <mergeCell ref="A2:F2"/>
    <mergeCell ref="A22:D22"/>
    <mergeCell ref="A23:F23"/>
    <mergeCell ref="A5:D5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3F2D-A45A-4F3C-9962-EF07E85A762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4C24-0401-4201-B20D-1925087CFCF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8E5C-D7B8-40A6-937B-18DA0161C8D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8D06-64AC-44E9-9E73-E21A3C68081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</vt:lpstr>
      <vt:lpstr>Дом тип 1</vt:lpstr>
      <vt:lpstr>Дом тип 2</vt:lpstr>
      <vt:lpstr>Дом тип 3</vt:lpstr>
      <vt:lpstr>Дом тип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2019-03-17T23:46:31Z</dcterms:modified>
</cp:coreProperties>
</file>